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Time Tracker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0.0"/>
  </numFmts>
  <fonts count="8">
    <font>
      <name val="Calibri"/>
      <family val="2"/>
      <color theme="1"/>
      <sz val="11"/>
      <scheme val="minor"/>
    </font>
    <font>
      <b val="1"/>
      <color rgb="00FFFFFF"/>
      <sz val="13"/>
    </font>
    <font>
      <b val="1"/>
      <color rgb="00FFFFFF"/>
      <sz val="11"/>
    </font>
    <font>
      <color rgb="00111827"/>
      <sz val="10"/>
    </font>
    <font>
      <b val="1"/>
      <color rgb="00111827"/>
      <sz val="10"/>
    </font>
    <font>
      <b val="1"/>
      <color rgb="00DC2626"/>
      <sz val="10"/>
    </font>
    <font>
      <b val="1"/>
      <color rgb="00FFFFFF"/>
    </font>
    <font>
      <b val="1"/>
      <color rgb="000369A1"/>
      <sz val="12"/>
    </font>
  </fonts>
  <fills count="6">
    <fill>
      <patternFill/>
    </fill>
    <fill>
      <patternFill patternType="gray125"/>
    </fill>
    <fill>
      <patternFill patternType="solid">
        <fgColor rgb="000369A1"/>
      </patternFill>
    </fill>
    <fill>
      <patternFill patternType="solid">
        <fgColor rgb="00FFFFFF"/>
      </patternFill>
    </fill>
    <fill>
      <patternFill patternType="solid">
        <fgColor rgb="00EFF6FF"/>
      </patternFill>
    </fill>
    <fill>
      <patternFill patternType="solid">
        <fgColor rgb="0016A34A"/>
      </patternFill>
    </fill>
  </fills>
  <borders count="2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</borders>
  <cellStyleXfs count="1">
    <xf numFmtId="0" fontId="0" fillId="0" borderId="0"/>
  </cellStyleXfs>
  <cellXfs count="20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 wrapText="1"/>
    </xf>
    <xf numFmtId="0" fontId="3" fillId="3" borderId="1" applyAlignment="1" pivotButton="0" quotePrefix="0" xfId="0">
      <alignment horizontal="left" vertical="center"/>
    </xf>
    <xf numFmtId="164" fontId="3" fillId="3" borderId="1" applyAlignment="1" pivotButton="0" quotePrefix="0" xfId="0">
      <alignment horizontal="center" vertical="center"/>
    </xf>
    <xf numFmtId="164" fontId="4" fillId="3" borderId="1" applyAlignment="1" pivotButton="0" quotePrefix="0" xfId="0">
      <alignment horizontal="left" vertical="center"/>
    </xf>
    <xf numFmtId="164" fontId="5" fillId="3" borderId="1" applyAlignment="1" pivotButton="0" quotePrefix="0" xfId="0">
      <alignment horizontal="left" vertical="center"/>
    </xf>
    <xf numFmtId="0" fontId="3" fillId="4" borderId="1" applyAlignment="1" pivotButton="0" quotePrefix="0" xfId="0">
      <alignment horizontal="left" vertical="center"/>
    </xf>
    <xf numFmtId="164" fontId="3" fillId="4" borderId="1" applyAlignment="1" pivotButton="0" quotePrefix="0" xfId="0">
      <alignment horizontal="center" vertical="center"/>
    </xf>
    <xf numFmtId="164" fontId="4" fillId="4" borderId="1" applyAlignment="1" pivotButton="0" quotePrefix="0" xfId="0">
      <alignment horizontal="left" vertical="center"/>
    </xf>
    <xf numFmtId="164" fontId="5" fillId="4" borderId="1" applyAlignment="1" pivotButton="0" quotePrefix="0" xfId="0">
      <alignment horizontal="left" vertical="center"/>
    </xf>
    <xf numFmtId="0" fontId="6" fillId="5" borderId="1" applyAlignment="1" pivotButton="0" quotePrefix="0" xfId="0">
      <alignment horizontal="left" vertical="center"/>
    </xf>
    <xf numFmtId="164" fontId="6" fillId="5" borderId="1" applyAlignment="1" pivotButton="0" quotePrefix="0" xfId="0">
      <alignment horizontal="left" vertical="center"/>
    </xf>
    <xf numFmtId="0" fontId="7" fillId="0" borderId="0" pivotButton="0" quotePrefix="0" xfId="0"/>
    <xf numFmtId="4" fontId="3" fillId="4" borderId="1" applyAlignment="1" pivotButton="0" quotePrefix="0" xfId="0">
      <alignment horizontal="left" vertical="center"/>
    </xf>
    <xf numFmtId="4" fontId="3" fillId="4" borderId="1" applyAlignment="1" pivotButton="0" quotePrefix="0" xfId="0">
      <alignment horizontal="center" vertical="center"/>
    </xf>
    <xf numFmtId="4" fontId="4" fillId="4" borderId="1" applyAlignment="1" pivotButton="0" quotePrefix="0" xfId="0">
      <alignment horizontal="left" vertical="center"/>
    </xf>
    <xf numFmtId="4" fontId="3" fillId="3" borderId="1" applyAlignment="1" pivotButton="0" quotePrefix="0" xfId="0">
      <alignment horizontal="left" vertical="center"/>
    </xf>
    <xf numFmtId="4" fontId="3" fillId="3" borderId="1" applyAlignment="1" pivotButton="0" quotePrefix="0" xfId="0">
      <alignment horizontal="center" vertical="center"/>
    </xf>
    <xf numFmtId="4" fontId="4" fillId="3" borderId="1" applyAlignment="1" pivotButton="0" quotePrefix="0" xfId="0">
      <alignment horizontal="lef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6"/>
  <sheetViews>
    <sheetView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16" customWidth="1" min="1" max="1"/>
    <col width="19" customWidth="1" min="2" max="2"/>
    <col width="19" customWidth="1" min="3" max="3"/>
    <col width="18" customWidth="1" min="4" max="4"/>
    <col width="16" customWidth="1" min="5" max="5"/>
    <col width="17" customWidth="1" min="6" max="6"/>
    <col width="16" customWidth="1" min="7" max="7"/>
    <col width="16" customWidth="1" min="8" max="8"/>
    <col width="19" customWidth="1" min="9" max="9"/>
  </cols>
  <sheetData>
    <row r="1" ht="30" customHeight="1">
      <c r="A1" s="1" t="inlineStr">
        <is>
          <t>Employee Time Tracking — Weekly Timesheet with OT Calculator</t>
        </is>
      </c>
    </row>
    <row r="2" ht="24" customHeight="1">
      <c r="A2" s="2" t="inlineStr">
        <is>
          <t>Employee</t>
        </is>
      </c>
      <c r="B2" s="2" t="inlineStr">
        <is>
          <t>Mon</t>
        </is>
      </c>
      <c r="C2" s="2" t="inlineStr">
        <is>
          <t>Tue</t>
        </is>
      </c>
      <c r="D2" s="2" t="inlineStr">
        <is>
          <t>Wed</t>
        </is>
      </c>
      <c r="E2" s="2" t="inlineStr">
        <is>
          <t>Thu</t>
        </is>
      </c>
      <c r="F2" s="2" t="inlineStr">
        <is>
          <t>Fri</t>
        </is>
      </c>
      <c r="G2" s="2" t="inlineStr">
        <is>
          <t>Sat</t>
        </is>
      </c>
      <c r="H2" s="2" t="inlineStr">
        <is>
          <t>Total Hours</t>
        </is>
      </c>
      <c r="I2" s="2" t="inlineStr">
        <is>
          <t>Overtime (&gt;40h)</t>
        </is>
      </c>
    </row>
    <row r="3" ht="20" customHeight="1">
      <c r="A3" s="3" t="inlineStr">
        <is>
          <t>Alice Kim</t>
        </is>
      </c>
      <c r="B3" s="4" t="n">
        <v>8.5</v>
      </c>
      <c r="C3" s="4" t="n">
        <v>8</v>
      </c>
      <c r="D3" s="4" t="n">
        <v>8.5</v>
      </c>
      <c r="E3" s="4" t="n">
        <v>9</v>
      </c>
      <c r="F3" s="4" t="n">
        <v>8</v>
      </c>
      <c r="G3" s="4" t="n">
        <v>0</v>
      </c>
      <c r="H3" s="5">
        <f>SUM(B3:G3)</f>
        <v/>
      </c>
      <c r="I3" s="6">
        <f>MAX(H3-40,0)</f>
        <v/>
      </c>
    </row>
    <row r="4" ht="20" customHeight="1">
      <c r="A4" s="7" t="inlineStr">
        <is>
          <t>Bob Lee</t>
        </is>
      </c>
      <c r="B4" s="8" t="n">
        <v>8</v>
      </c>
      <c r="C4" s="8" t="n">
        <v>8</v>
      </c>
      <c r="D4" s="8" t="n">
        <v>8</v>
      </c>
      <c r="E4" s="8" t="n">
        <v>8</v>
      </c>
      <c r="F4" s="8" t="n">
        <v>8</v>
      </c>
      <c r="G4" s="8" t="n">
        <v>4</v>
      </c>
      <c r="H4" s="9">
        <f>SUM(B4:G4)</f>
        <v/>
      </c>
      <c r="I4" s="10">
        <f>MAX(H4-40,0)</f>
        <v/>
      </c>
    </row>
    <row r="5" ht="20" customHeight="1">
      <c r="A5" s="3" t="inlineStr">
        <is>
          <t>Carol Park</t>
        </is>
      </c>
      <c r="B5" s="4" t="n">
        <v>9</v>
      </c>
      <c r="C5" s="4" t="n">
        <v>8.5</v>
      </c>
      <c r="D5" s="4" t="n">
        <v>9.5</v>
      </c>
      <c r="E5" s="4" t="n">
        <v>9</v>
      </c>
      <c r="F5" s="4" t="n">
        <v>8.5</v>
      </c>
      <c r="G5" s="4" t="n">
        <v>0</v>
      </c>
      <c r="H5" s="5">
        <f>SUM(B5:G5)</f>
        <v/>
      </c>
      <c r="I5" s="6">
        <f>MAX(H5-40,0)</f>
        <v/>
      </c>
    </row>
    <row r="6" ht="20" customHeight="1">
      <c r="A6" s="7" t="inlineStr">
        <is>
          <t>Dave Choi</t>
        </is>
      </c>
      <c r="B6" s="8" t="n">
        <v>8</v>
      </c>
      <c r="C6" s="8" t="n">
        <v>7.5</v>
      </c>
      <c r="D6" s="8" t="n">
        <v>8</v>
      </c>
      <c r="E6" s="8" t="n">
        <v>8</v>
      </c>
      <c r="F6" s="8" t="n">
        <v>7.5</v>
      </c>
      <c r="G6" s="8" t="n">
        <v>0</v>
      </c>
      <c r="H6" s="9">
        <f>SUM(B6:G6)</f>
        <v/>
      </c>
      <c r="I6" s="10">
        <f>MAX(H6-40,0)</f>
        <v/>
      </c>
    </row>
    <row r="7" ht="20" customHeight="1">
      <c r="A7" s="3" t="inlineStr">
        <is>
          <t>Eve Jung</t>
        </is>
      </c>
      <c r="B7" s="4" t="n">
        <v>10</v>
      </c>
      <c r="C7" s="4" t="n">
        <v>9.5</v>
      </c>
      <c r="D7" s="4" t="n">
        <v>10</v>
      </c>
      <c r="E7" s="4" t="n">
        <v>9</v>
      </c>
      <c r="F7" s="4" t="n">
        <v>9.5</v>
      </c>
      <c r="G7" s="4" t="n">
        <v>5</v>
      </c>
      <c r="H7" s="5">
        <f>SUM(B7:G7)</f>
        <v/>
      </c>
      <c r="I7" s="6">
        <f>MAX(H7-40,0)</f>
        <v/>
      </c>
    </row>
    <row r="8" ht="20" customHeight="1">
      <c r="A8" s="11" t="inlineStr">
        <is>
          <t>TOTALS</t>
        </is>
      </c>
      <c r="B8" s="12">
        <f>SUM(B3:B7)</f>
        <v/>
      </c>
      <c r="C8" s="12">
        <f>SUM(C3:C7)</f>
        <v/>
      </c>
      <c r="D8" s="12">
        <f>SUM(D3:D7)</f>
        <v/>
      </c>
      <c r="E8" s="12">
        <f>SUM(E3:E7)</f>
        <v/>
      </c>
      <c r="F8" s="12">
        <f>SUM(F3:F7)</f>
        <v/>
      </c>
      <c r="G8" s="12">
        <f>SUM(G3:G7)</f>
        <v/>
      </c>
      <c r="H8" s="12">
        <f>SUM(H3:H7)</f>
        <v/>
      </c>
      <c r="I8" s="12">
        <f>SUM(I3:I7)</f>
        <v/>
      </c>
    </row>
    <row r="10">
      <c r="A10" s="13" t="inlineStr">
        <is>
          <t>💰 Payroll Calculator</t>
        </is>
      </c>
    </row>
    <row r="11" ht="24" customHeight="1">
      <c r="A11" s="2" t="inlineStr">
        <is>
          <t>Employee</t>
        </is>
      </c>
      <c r="B11" s="2" t="inlineStr">
        <is>
          <t>Hourly Rate ($)</t>
        </is>
      </c>
      <c r="C11" s="2" t="inlineStr">
        <is>
          <t>Regular Pay ($)</t>
        </is>
      </c>
      <c r="D11" s="2" t="inlineStr">
        <is>
          <t>OT Rate (1.5x)</t>
        </is>
      </c>
      <c r="E11" s="2" t="inlineStr">
        <is>
          <t>OT Pay ($)</t>
        </is>
      </c>
      <c r="F11" s="2" t="inlineStr">
        <is>
          <t>Gross Pay ($)</t>
        </is>
      </c>
    </row>
    <row r="12" ht="20" customHeight="1">
      <c r="A12" s="7" t="inlineStr">
        <is>
          <t>Alice Kim</t>
        </is>
      </c>
      <c r="B12" s="14" t="n">
        <v>22</v>
      </c>
      <c r="C12" s="14">
        <f>MIN(H3,40)*B12</f>
        <v/>
      </c>
      <c r="D12" s="15">
        <f>B12*1.5</f>
        <v/>
      </c>
      <c r="E12" s="14">
        <f>I3*D12</f>
        <v/>
      </c>
      <c r="F12" s="16">
        <f>C12+E12</f>
        <v/>
      </c>
    </row>
    <row r="13" ht="20" customHeight="1">
      <c r="A13" s="3" t="inlineStr">
        <is>
          <t>Bob Lee</t>
        </is>
      </c>
      <c r="B13" s="17" t="n">
        <v>18</v>
      </c>
      <c r="C13" s="17">
        <f>MIN(H4,40)*B13</f>
        <v/>
      </c>
      <c r="D13" s="18">
        <f>B13*1.5</f>
        <v/>
      </c>
      <c r="E13" s="17">
        <f>I4*D13</f>
        <v/>
      </c>
      <c r="F13" s="19">
        <f>C13+E13</f>
        <v/>
      </c>
    </row>
    <row r="14" ht="20" customHeight="1">
      <c r="A14" s="7" t="inlineStr">
        <is>
          <t>Carol Park</t>
        </is>
      </c>
      <c r="B14" s="14" t="n">
        <v>25</v>
      </c>
      <c r="C14" s="14">
        <f>MIN(H5,40)*B14</f>
        <v/>
      </c>
      <c r="D14" s="15">
        <f>B14*1.5</f>
        <v/>
      </c>
      <c r="E14" s="14">
        <f>I5*D14</f>
        <v/>
      </c>
      <c r="F14" s="16">
        <f>C14+E14</f>
        <v/>
      </c>
    </row>
    <row r="15" ht="20" customHeight="1">
      <c r="A15" s="3" t="inlineStr">
        <is>
          <t>Dave Choi</t>
        </is>
      </c>
      <c r="B15" s="17" t="n">
        <v>16</v>
      </c>
      <c r="C15" s="17">
        <f>MIN(H6,40)*B15</f>
        <v/>
      </c>
      <c r="D15" s="18">
        <f>B15*1.5</f>
        <v/>
      </c>
      <c r="E15" s="17">
        <f>I6*D15</f>
        <v/>
      </c>
      <c r="F15" s="19">
        <f>C15+E15</f>
        <v/>
      </c>
    </row>
    <row r="16" ht="20" customHeight="1">
      <c r="A16" s="7" t="inlineStr">
        <is>
          <t>Eve Jung</t>
        </is>
      </c>
      <c r="B16" s="14" t="n">
        <v>20</v>
      </c>
      <c r="C16" s="14">
        <f>MIN(H7,40)*B16</f>
        <v/>
      </c>
      <c r="D16" s="15">
        <f>B16*1.5</f>
        <v/>
      </c>
      <c r="E16" s="14">
        <f>I7*D16</f>
        <v/>
      </c>
      <c r="F16" s="16">
        <f>C16+E16</f>
        <v/>
      </c>
    </row>
  </sheetData>
  <mergeCells count="1">
    <mergeCell ref="A1:I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2026-03-14T10:55:36Z</dcterms:created>
  <dcterms:modified xmlns:dcterms="http://purl.org/dc/terms/" xmlns:xsi="http://www.w3.org/2001/XMLSchema-instance" xsi:type="dcterms:W3CDTF">2026-03-14T10:55:36Z</dcterms:modified>
</cp:coreProperties>
</file>