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ntal Propertie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FFFFFF"/>
      <sz val="11"/>
    </font>
    <font>
      <color rgb="00111827"/>
      <sz val="10"/>
    </font>
    <font>
      <b val="1"/>
      <color rgb="00111827"/>
      <sz val="10"/>
    </font>
    <font>
      <b val="1"/>
      <color rgb="00FFFFFF"/>
      <sz val="10"/>
    </font>
  </fonts>
  <fills count="5">
    <fill>
      <patternFill/>
    </fill>
    <fill>
      <patternFill patternType="gray125"/>
    </fill>
    <fill>
      <patternFill patternType="solid">
        <fgColor rgb="005B21B6"/>
      </patternFill>
    </fill>
    <fill>
      <patternFill patternType="solid">
        <fgColor rgb="00FFFFFF"/>
      </patternFill>
    </fill>
    <fill>
      <patternFill patternType="solid">
        <fgColor rgb="00EDE9F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/>
    </xf>
    <xf numFmtId="3" fontId="3" fillId="3" borderId="1" applyAlignment="1" pivotButton="0" quotePrefix="0" xfId="0">
      <alignment vertical="center"/>
    </xf>
    <xf numFmtId="0" fontId="3" fillId="3" borderId="1" applyAlignment="1" pivotButton="0" quotePrefix="0" xfId="0">
      <alignment horizontal="center" vertical="center"/>
    </xf>
    <xf numFmtId="3" fontId="4" fillId="3" borderId="1" applyAlignment="1" pivotButton="0" quotePrefix="0" xfId="0">
      <alignment vertical="center"/>
    </xf>
    <xf numFmtId="10" fontId="4" fillId="3" borderId="1" applyAlignment="1" pivotButton="0" quotePrefix="0" xfId="0">
      <alignment vertical="center"/>
    </xf>
    <xf numFmtId="0" fontId="3" fillId="4" borderId="1" applyAlignment="1" pivotButton="0" quotePrefix="0" xfId="0">
      <alignment vertical="center"/>
    </xf>
    <xf numFmtId="3" fontId="3" fillId="4" borderId="1" applyAlignment="1" pivotButton="0" quotePrefix="0" xfId="0">
      <alignment vertical="center"/>
    </xf>
    <xf numFmtId="0" fontId="3" fillId="4" borderId="1" applyAlignment="1" pivotButton="0" quotePrefix="0" xfId="0">
      <alignment horizontal="center" vertical="center"/>
    </xf>
    <xf numFmtId="3" fontId="4" fillId="4" borderId="1" applyAlignment="1" pivotButton="0" quotePrefix="0" xfId="0">
      <alignment vertical="center"/>
    </xf>
    <xf numFmtId="10" fontId="4" fillId="4" borderId="1" applyAlignment="1" pivotButton="0" quotePrefix="0" xfId="0">
      <alignment vertical="center"/>
    </xf>
    <xf numFmtId="0" fontId="4" fillId="2" borderId="1" applyAlignment="1" pivotButton="0" quotePrefix="0" xfId="0">
      <alignment vertical="center"/>
    </xf>
    <xf numFmtId="3" fontId="5" fillId="2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6"/>
  <sheetViews>
    <sheetView workbookViewId="0">
      <selection activeCell="A1" sqref="A1"/>
    </sheetView>
  </sheetViews>
  <sheetFormatPr baseColWidth="8" defaultRowHeight="15"/>
  <cols>
    <col width="20" customWidth="1" min="1" max="1"/>
    <col width="16" customWidth="1" min="2" max="2"/>
    <col width="20" customWidth="1" min="3" max="3"/>
    <col width="17" customWidth="1" min="4" max="4"/>
    <col width="19" customWidth="1" min="5" max="5"/>
    <col width="16" customWidth="1" min="6" max="6"/>
    <col width="19" customWidth="1" min="7" max="7"/>
    <col width="18" customWidth="1" min="8" max="8"/>
  </cols>
  <sheetData>
    <row r="1" ht="30" customHeight="1">
      <c r="A1" s="1" t="inlineStr">
        <is>
          <t>Rental Property Management Tracker</t>
        </is>
      </c>
    </row>
    <row r="2" ht="24" customHeight="1">
      <c r="A2" s="2" t="inlineStr">
        <is>
          <t>Property Address</t>
        </is>
      </c>
      <c r="B2" s="2" t="inlineStr">
        <is>
          <t>Tenant Name</t>
        </is>
      </c>
      <c r="C2" s="2" t="inlineStr">
        <is>
          <t>Monthly Rent ($)</t>
        </is>
      </c>
      <c r="D2" s="2" t="inlineStr">
        <is>
          <t>Rent Paid ($)</t>
        </is>
      </c>
      <c r="E2" s="2" t="inlineStr">
        <is>
          <t>Maintenance ($)</t>
        </is>
      </c>
      <c r="F2" s="2" t="inlineStr">
        <is>
          <t>Vacancy Days</t>
        </is>
      </c>
      <c r="G2" s="2" t="inlineStr">
        <is>
          <t>Net Monthly ($)</t>
        </is>
      </c>
      <c r="H2" s="2" t="inlineStr">
        <is>
          <t>Annual ROI (%)</t>
        </is>
      </c>
    </row>
    <row r="3" ht="20" customHeight="1">
      <c r="A3" s="3" t="inlineStr">
        <is>
          <t>123 Oak St, Austin TX</t>
        </is>
      </c>
      <c r="B3" s="3" t="inlineStr">
        <is>
          <t>John &amp; Mary D.</t>
        </is>
      </c>
      <c r="C3" s="4" t="n">
        <v>2200</v>
      </c>
      <c r="D3" s="4" t="n">
        <v>2200</v>
      </c>
      <c r="E3" s="4" t="n">
        <v>0</v>
      </c>
      <c r="F3" s="5" t="n">
        <v>0</v>
      </c>
      <c r="G3" s="6">
        <f>D3-E3</f>
        <v/>
      </c>
      <c r="H3" s="7">
        <f>(G3*12)/280000</f>
        <v/>
      </c>
    </row>
    <row r="4" ht="20" customHeight="1">
      <c r="A4" s="8" t="inlineStr">
        <is>
          <t>456 Pine Ave, Dallas TX</t>
        </is>
      </c>
      <c r="B4" s="8" t="inlineStr">
        <is>
          <t>Sarah K.</t>
        </is>
      </c>
      <c r="C4" s="9" t="n">
        <v>1800</v>
      </c>
      <c r="D4" s="9" t="n">
        <v>1800</v>
      </c>
      <c r="E4" s="9" t="n">
        <v>250</v>
      </c>
      <c r="F4" s="10" t="n">
        <v>0</v>
      </c>
      <c r="G4" s="11">
        <f>D4-E4</f>
        <v/>
      </c>
      <c r="H4" s="12">
        <f>(G4*12)/220000</f>
        <v/>
      </c>
    </row>
    <row r="5" ht="20" customHeight="1">
      <c r="A5" s="3" t="inlineStr">
        <is>
          <t>789 Maple Dr, Houston TX</t>
        </is>
      </c>
      <c r="B5" s="5" t="inlineStr">
        <is>
          <t>Vacant</t>
        </is>
      </c>
      <c r="C5" s="4" t="n">
        <v>2000</v>
      </c>
      <c r="D5" s="4" t="n">
        <v>0</v>
      </c>
      <c r="E5" s="4" t="n">
        <v>120</v>
      </c>
      <c r="F5" s="5" t="n">
        <v>18</v>
      </c>
      <c r="G5" s="6">
        <f>D5-E5</f>
        <v/>
      </c>
      <c r="H5" s="7">
        <f>(G5*12)/240000</f>
        <v/>
      </c>
    </row>
    <row r="6" ht="20" customHeight="1">
      <c r="A6" s="8" t="inlineStr">
        <is>
          <t>321 Cedar Ln, San Antonio TX</t>
        </is>
      </c>
      <c r="B6" s="8" t="inlineStr">
        <is>
          <t>Tom R.</t>
        </is>
      </c>
      <c r="C6" s="9" t="n">
        <v>1600</v>
      </c>
      <c r="D6" s="9" t="n">
        <v>1600</v>
      </c>
      <c r="E6" s="9" t="n">
        <v>80</v>
      </c>
      <c r="F6" s="10" t="n">
        <v>0</v>
      </c>
      <c r="G6" s="11">
        <f>D6-E6</f>
        <v/>
      </c>
      <c r="H6" s="12">
        <f>(G6*12)/195000</f>
        <v/>
      </c>
    </row>
    <row r="7" ht="20" customHeight="1">
      <c r="A7" s="13" t="inlineStr">
        <is>
          <t>PORTFOLIO TOTAL</t>
        </is>
      </c>
      <c r="C7" s="14">
        <f>SUM(C3:C6)</f>
        <v/>
      </c>
      <c r="D7" s="14">
        <f>SUM(D3:D6)</f>
        <v/>
      </c>
      <c r="E7" s="14">
        <f>SUM(E3:E6)</f>
        <v/>
      </c>
      <c r="G7" s="14">
        <f>SUM(G3:G6)</f>
        <v/>
      </c>
    </row>
    <row r="103">
      <c r="A103" t="n">
        <v>280000</v>
      </c>
    </row>
    <row r="104">
      <c r="A104" t="n">
        <v>220000</v>
      </c>
    </row>
    <row r="105">
      <c r="A105" t="n">
        <v>240000</v>
      </c>
    </row>
    <row r="106">
      <c r="A106" t="n">
        <v>195000</v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2026-04-04T03:00:06Z</dcterms:created>
  <dcterms:modified xmlns:dcterms="http://purl.org/dc/terms/" xmlns:xsi="http://www.w3.org/2001/XMLSchema-instance" xsi:type="dcterms:W3CDTF">2026-04-04T03:00:06Z</dcterms:modified>
</cp:coreProperties>
</file>