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venue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0.00"/>
  </numFmts>
  <fonts count="8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  <font>
      <b val="1"/>
      <color rgb="00FFFFFF"/>
      <sz val="10"/>
    </font>
    <font>
      <b val="1"/>
      <color rgb="00CC0000"/>
      <sz val="11"/>
    </font>
    <font>
      <color rgb="006B7280"/>
      <sz val="10"/>
    </font>
  </fonts>
  <fills count="5">
    <fill>
      <patternFill/>
    </fill>
    <fill>
      <patternFill patternType="gray125"/>
    </fill>
    <fill>
      <patternFill patternType="solid">
        <fgColor rgb="00CC0000"/>
      </patternFill>
    </fill>
    <fill>
      <patternFill patternType="solid">
        <fgColor rgb="00FFFFFF"/>
      </patternFill>
    </fill>
    <fill>
      <patternFill patternType="solid">
        <fgColor rgb="00FEF2F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/>
    </xf>
    <xf numFmtId="3" fontId="3" fillId="3" borderId="1" applyAlignment="1" pivotButton="0" quotePrefix="0" xfId="0">
      <alignment vertical="center"/>
    </xf>
    <xf numFmtId="4" fontId="3" fillId="3" borderId="1" applyAlignment="1" pivotButton="0" quotePrefix="0" xfId="0">
      <alignment vertical="center"/>
    </xf>
    <xf numFmtId="4" fontId="4" fillId="3" borderId="1" applyAlignment="1" pivotButton="0" quotePrefix="0" xfId="0">
      <alignment vertical="center"/>
    </xf>
    <xf numFmtId="164" fontId="4" fillId="3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/>
    </xf>
    <xf numFmtId="3" fontId="3" fillId="4" borderId="1" applyAlignment="1" pivotButton="0" quotePrefix="0" xfId="0">
      <alignment vertical="center"/>
    </xf>
    <xf numFmtId="4" fontId="3" fillId="4" borderId="1" applyAlignment="1" pivotButton="0" quotePrefix="0" xfId="0">
      <alignment vertical="center"/>
    </xf>
    <xf numFmtId="4" fontId="4" fillId="4" borderId="1" applyAlignment="1" pivotButton="0" quotePrefix="0" xfId="0">
      <alignment vertical="center"/>
    </xf>
    <xf numFmtId="164" fontId="4" fillId="4" borderId="1" applyAlignment="1" pivotButton="0" quotePrefix="0" xfId="0">
      <alignment vertical="center"/>
    </xf>
    <xf numFmtId="0" fontId="4" fillId="2" borderId="1" applyAlignment="1" pivotButton="0" quotePrefix="0" xfId="0">
      <alignment horizontal="center" vertical="center"/>
    </xf>
    <xf numFmtId="3" fontId="5" fillId="2" borderId="1" applyAlignment="1" pivotButton="0" quotePrefix="0" xfId="0">
      <alignment vertical="center"/>
    </xf>
    <xf numFmtId="4" fontId="5" fillId="2" borderId="1" applyAlignment="1" pivotButton="0" quotePrefix="0" xfId="0">
      <alignment vertic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6" customWidth="1" min="4" max="4"/>
    <col width="20" customWidth="1" min="5" max="5"/>
    <col width="16" customWidth="1" min="6" max="6"/>
    <col width="21" customWidth="1" min="7" max="7"/>
    <col width="16" customWidth="1" min="8" max="8"/>
  </cols>
  <sheetData>
    <row r="1" ht="30" customHeight="1">
      <c r="A1" s="1" t="inlineStr">
        <is>
          <t>YouTuber Revenue &amp; Channel Analytics Tracker</t>
        </is>
      </c>
    </row>
    <row r="2" ht="24" customHeight="1">
      <c r="A2" s="2" t="inlineStr">
        <is>
          <t>Month</t>
        </is>
      </c>
      <c r="B2" s="2" t="inlineStr">
        <is>
          <t>Views</t>
        </is>
      </c>
      <c r="C2" s="2" t="inlineStr">
        <is>
          <t>Subscribers</t>
        </is>
      </c>
      <c r="D2" s="2" t="inlineStr">
        <is>
          <t>AdSense ($)</t>
        </is>
      </c>
      <c r="E2" s="2" t="inlineStr">
        <is>
          <t>Sponsorships ($)</t>
        </is>
      </c>
      <c r="F2" s="2" t="inlineStr">
        <is>
          <t>Merch ($)</t>
        </is>
      </c>
      <c r="G2" s="2" t="inlineStr">
        <is>
          <t>Total Revenue ($)</t>
        </is>
      </c>
      <c r="H2" s="2" t="inlineStr">
        <is>
          <t>RPM ($)</t>
        </is>
      </c>
    </row>
    <row r="3" ht="20" customHeight="1">
      <c r="A3" s="3" t="inlineStr">
        <is>
          <t>Jan 2025</t>
        </is>
      </c>
      <c r="B3" s="4" t="n">
        <v>85000</v>
      </c>
      <c r="C3" s="4" t="n">
        <v>12400</v>
      </c>
      <c r="D3" s="5" t="n">
        <v>340</v>
      </c>
      <c r="E3" s="5" t="n">
        <v>500</v>
      </c>
      <c r="F3" s="5" t="n">
        <v>180</v>
      </c>
      <c r="G3" s="6">
        <f>D3+E3+F3</f>
        <v/>
      </c>
      <c r="H3" s="7">
        <f>D3/(B3/1000)</f>
        <v/>
      </c>
    </row>
    <row r="4" ht="20" customHeight="1">
      <c r="A4" s="8" t="inlineStr">
        <is>
          <t>Feb 2025</t>
        </is>
      </c>
      <c r="B4" s="9" t="n">
        <v>92000</v>
      </c>
      <c r="C4" s="9" t="n">
        <v>13100</v>
      </c>
      <c r="D4" s="10" t="n">
        <v>380</v>
      </c>
      <c r="E4" s="10" t="n">
        <v>800</v>
      </c>
      <c r="F4" s="10" t="n">
        <v>210</v>
      </c>
      <c r="G4" s="11">
        <f>D4+E4+F4</f>
        <v/>
      </c>
      <c r="H4" s="12">
        <f>D4/(B4/1000)</f>
        <v/>
      </c>
    </row>
    <row r="5" ht="20" customHeight="1">
      <c r="A5" s="3" t="inlineStr">
        <is>
          <t>Mar 2025</t>
        </is>
      </c>
      <c r="B5" s="4" t="n">
        <v>118000</v>
      </c>
      <c r="C5" s="4" t="n">
        <v>14800</v>
      </c>
      <c r="D5" s="5" t="n">
        <v>520</v>
      </c>
      <c r="E5" s="5" t="n">
        <v>1200</v>
      </c>
      <c r="F5" s="5" t="n">
        <v>310</v>
      </c>
      <c r="G5" s="6">
        <f>D5+E5+F5</f>
        <v/>
      </c>
      <c r="H5" s="7">
        <f>D5/(B5/1000)</f>
        <v/>
      </c>
    </row>
    <row r="6" ht="20" customHeight="1">
      <c r="A6" s="8" t="inlineStr">
        <is>
          <t>Apr 2025</t>
        </is>
      </c>
      <c r="B6" s="9" t="n">
        <v>105000</v>
      </c>
      <c r="C6" s="9" t="n">
        <v>15600</v>
      </c>
      <c r="D6" s="10" t="n">
        <v>460</v>
      </c>
      <c r="E6" s="10" t="n">
        <v>0</v>
      </c>
      <c r="F6" s="10" t="n">
        <v>290</v>
      </c>
      <c r="G6" s="11">
        <f>D6+E6+F6</f>
        <v/>
      </c>
      <c r="H6" s="12">
        <f>D6/(B6/1000)</f>
        <v/>
      </c>
    </row>
    <row r="7" ht="20" customHeight="1">
      <c r="A7" s="3" t="inlineStr">
        <is>
          <t>May 2025</t>
        </is>
      </c>
      <c r="B7" s="4" t="n">
        <v>142000</v>
      </c>
      <c r="C7" s="4" t="n">
        <v>17200</v>
      </c>
      <c r="D7" s="5" t="n">
        <v>680</v>
      </c>
      <c r="E7" s="5" t="n">
        <v>1500</v>
      </c>
      <c r="F7" s="5" t="n">
        <v>380</v>
      </c>
      <c r="G7" s="6">
        <f>D7+E7+F7</f>
        <v/>
      </c>
      <c r="H7" s="7">
        <f>D7/(B7/1000)</f>
        <v/>
      </c>
    </row>
    <row r="8" ht="20" customHeight="1">
      <c r="A8" s="8" t="inlineStr">
        <is>
          <t>Jun 2025</t>
        </is>
      </c>
      <c r="B8" s="9" t="n">
        <v>163000</v>
      </c>
      <c r="C8" s="9" t="n">
        <v>19100</v>
      </c>
      <c r="D8" s="10" t="n">
        <v>820</v>
      </c>
      <c r="E8" s="10" t="n">
        <v>2000</v>
      </c>
      <c r="F8" s="10" t="n">
        <v>420</v>
      </c>
      <c r="G8" s="11">
        <f>D8+E8+F8</f>
        <v/>
      </c>
      <c r="H8" s="12">
        <f>D8/(B8/1000)</f>
        <v/>
      </c>
    </row>
    <row r="9" ht="20" customHeight="1">
      <c r="A9" s="13" t="inlineStr">
        <is>
          <t>TOTAL / AVG</t>
        </is>
      </c>
      <c r="B9" s="14">
        <f>SUM(B3:B8)</f>
        <v/>
      </c>
      <c r="C9" s="14">
        <f>MAX(C3:C8)</f>
        <v/>
      </c>
      <c r="D9" s="15">
        <f>SUM(D3:D8)</f>
        <v/>
      </c>
      <c r="E9" s="15">
        <f>SUM(E3:E8)</f>
        <v/>
      </c>
      <c r="F9" s="15">
        <f>SUM(F3:F8)</f>
        <v/>
      </c>
      <c r="G9" s="15">
        <f>SUM(G3:G8)</f>
        <v/>
      </c>
      <c r="H9" s="15">
        <f>AVERAGE(H3:H8)</f>
        <v/>
      </c>
    </row>
    <row r="11">
      <c r="A11" s="16" t="inlineStr">
        <is>
          <t>💡 Revenue Growth Tips</t>
        </is>
      </c>
    </row>
    <row r="12">
      <c r="A12" s="17" t="inlineStr">
        <is>
          <t>• Aim for RPM &gt; $3.00 (focus on US/UK/CA audience)</t>
        </is>
      </c>
    </row>
    <row r="13">
      <c r="A13" s="17" t="inlineStr">
        <is>
          <t>• Sponsorships typically pay $20–$50 per 1,000 views</t>
        </is>
      </c>
    </row>
    <row r="14">
      <c r="A14" s="17" t="inlineStr">
        <is>
          <t>• Diversify: AdSense + Sponsorships + Merch + Memberships</t>
        </is>
      </c>
    </row>
    <row r="15">
      <c r="A15" s="17" t="inlineStr">
        <is>
          <t>• Post 2–3x/week in first year to accelerate growth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2026-04-02T03:00:08Z</dcterms:created>
  <dcterms:modified xmlns:dcterms="http://purl.org/dc/terms/" xmlns:xsi="http://www.w3.org/2001/XMLSchema-instance" xsi:type="dcterms:W3CDTF">2026-04-02T03:00:08Z</dcterms:modified>
</cp:coreProperties>
</file>